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HAT REVENTE\DOCUMENTS A ENVOYER AUX CLIENTS\"/>
    </mc:Choice>
  </mc:AlternateContent>
  <xr:revisionPtr revIDLastSave="0" documentId="13_ncr:1_{AD26E237-C018-4A3E-9D8F-B2245A23C9AD}" xr6:coauthVersionLast="46" xr6:coauthVersionMax="46" xr10:uidLastSave="{00000000-0000-0000-0000-000000000000}"/>
  <bookViews>
    <workbookView xWindow="-120" yWindow="-120" windowWidth="29040" windowHeight="15840" xr2:uid="{EA2CB719-2D5F-4738-92F6-0141D6EBCD94}"/>
  </bookViews>
  <sheets>
    <sheet name="Catalogue FREDON ILE DE FRANC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6" i="1"/>
  <c r="F86" i="1"/>
  <c r="F85" i="1"/>
  <c r="F84" i="1"/>
  <c r="G84" i="1"/>
  <c r="G70" i="1"/>
  <c r="G77" i="1" l="1"/>
  <c r="G81" i="1" l="1"/>
  <c r="G82" i="1"/>
  <c r="G83" i="1"/>
  <c r="G71" i="1"/>
  <c r="G59" i="1"/>
  <c r="G60" i="1"/>
  <c r="G61" i="1"/>
  <c r="G62" i="1"/>
  <c r="G63" i="1"/>
  <c r="G64" i="1"/>
  <c r="G65" i="1"/>
  <c r="G66" i="1"/>
  <c r="G67" i="1"/>
  <c r="G68" i="1"/>
  <c r="G69" i="1"/>
  <c r="G72" i="1"/>
  <c r="G78" i="1" l="1"/>
  <c r="F94" i="1"/>
  <c r="G94" i="1" s="1"/>
  <c r="F93" i="1"/>
  <c r="G93" i="1" s="1"/>
  <c r="F91" i="1"/>
  <c r="G91" i="1" s="1"/>
  <c r="F90" i="1"/>
  <c r="G90" i="1" s="1"/>
  <c r="F89" i="1"/>
  <c r="G89" i="1" s="1"/>
  <c r="F88" i="1"/>
  <c r="G88" i="1" s="1"/>
  <c r="G80" i="1"/>
  <c r="G79" i="1"/>
  <c r="G76" i="1"/>
  <c r="G75" i="1"/>
  <c r="G74" i="1"/>
  <c r="G58" i="1"/>
  <c r="G57" i="1"/>
  <c r="G56" i="1"/>
  <c r="G55" i="1"/>
  <c r="G54" i="1"/>
  <c r="G53" i="1"/>
  <c r="G52" i="1"/>
  <c r="G5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5" i="1" l="1"/>
  <c r="G46" i="1"/>
  <c r="G36" i="1"/>
  <c r="G37" i="1"/>
  <c r="G32" i="1"/>
  <c r="G33" i="1"/>
  <c r="G34" i="1"/>
  <c r="G41" i="1"/>
  <c r="G42" i="1"/>
  <c r="G43" i="1"/>
  <c r="G38" i="1"/>
  <c r="G39" i="1"/>
  <c r="G31" i="1"/>
  <c r="G40" i="1"/>
  <c r="G47" i="1"/>
  <c r="G48" i="1"/>
  <c r="G49" i="1"/>
  <c r="G44" i="1"/>
  <c r="G45" i="1"/>
  <c r="G92" i="1" l="1"/>
  <c r="G95" i="1" s="1"/>
</calcChain>
</file>

<file path=xl/sharedStrings.xml><?xml version="1.0" encoding="utf-8"?>
<sst xmlns="http://schemas.openxmlformats.org/spreadsheetml/2006/main" count="176" uniqueCount="176">
  <si>
    <t>FREDON Ile-de-France</t>
  </si>
  <si>
    <t>16 B rue de Paris</t>
  </si>
  <si>
    <t>91160 CHAMPLAN</t>
  </si>
  <si>
    <t>Bon de commande matériel de piégeage</t>
  </si>
  <si>
    <t xml:space="preserve"> Adresse de Facturation:</t>
  </si>
  <si>
    <t>Adresse de livraison si différente:</t>
  </si>
  <si>
    <t>Nom:</t>
  </si>
  <si>
    <t>Adresse1:</t>
  </si>
  <si>
    <t>Adresse 2:</t>
  </si>
  <si>
    <t>Code Postal:</t>
  </si>
  <si>
    <t>Ville:</t>
  </si>
  <si>
    <t xml:space="preserve">CODE </t>
  </si>
  <si>
    <t>DESCRIPTION</t>
  </si>
  <si>
    <t>NB</t>
  </si>
  <si>
    <t>PU HT</t>
  </si>
  <si>
    <t>TVA</t>
  </si>
  <si>
    <t>PU TTC</t>
  </si>
  <si>
    <t>TOTAL TTC</t>
  </si>
  <si>
    <t>Ecopièges transparents</t>
  </si>
  <si>
    <t>30SDT</t>
  </si>
  <si>
    <t>55SDT</t>
  </si>
  <si>
    <t>66SDT</t>
  </si>
  <si>
    <t>80SDT</t>
  </si>
  <si>
    <t>100SDT</t>
  </si>
  <si>
    <t>120DDT</t>
  </si>
  <si>
    <t>140DDT</t>
  </si>
  <si>
    <t>DESCT</t>
  </si>
  <si>
    <t>Descente Supplémentaire Transparent (sac+tube)</t>
  </si>
  <si>
    <t>RECHT</t>
  </si>
  <si>
    <t>Recharge Transparent (sac+mastic)</t>
  </si>
  <si>
    <t>TUBET</t>
  </si>
  <si>
    <t>Tube de descente Transparent</t>
  </si>
  <si>
    <t>SACT</t>
  </si>
  <si>
    <t>Sac collecteur sans mastic Transparent</t>
  </si>
  <si>
    <t>ACCSDT1</t>
  </si>
  <si>
    <t>Sachet accessoire T (épingle+attch rap+crochets)</t>
  </si>
  <si>
    <t>KITT</t>
  </si>
  <si>
    <t>Kit Mètre Linéaire T (16,60m, soit 10pièges)</t>
  </si>
  <si>
    <t>RECHKIT</t>
  </si>
  <si>
    <t>Ecopièges couleur "écorce"</t>
  </si>
  <si>
    <t>30SDE</t>
  </si>
  <si>
    <t>55SDE</t>
  </si>
  <si>
    <t>66SDE</t>
  </si>
  <si>
    <t>80SDE</t>
  </si>
  <si>
    <t>100SDE</t>
  </si>
  <si>
    <t>120DDE</t>
  </si>
  <si>
    <t>140DDE</t>
  </si>
  <si>
    <t>DESCEC</t>
  </si>
  <si>
    <t>Descente Supplémentaire Écorce (sac+tube)</t>
  </si>
  <si>
    <t>RECHEC</t>
  </si>
  <si>
    <t>Recharge Écorce (sac+ mastic)</t>
  </si>
  <si>
    <t>TUBEEC</t>
  </si>
  <si>
    <t>Descente polypro Écorce (tube)</t>
  </si>
  <si>
    <t>SACEC</t>
  </si>
  <si>
    <t>Sac collecteur Écorce sans mastic</t>
  </si>
  <si>
    <t>ACCSDE</t>
  </si>
  <si>
    <t>Sachet accessoire EC (épingles+attch rap+crochets)</t>
  </si>
  <si>
    <t>KITEC</t>
  </si>
  <si>
    <t>Kit Mètre Linéaire Écorce (16,60m soit 10 pièges)</t>
  </si>
  <si>
    <t>RECHKITEC</t>
  </si>
  <si>
    <t>Les accessoires</t>
  </si>
  <si>
    <t>MASTIC</t>
  </si>
  <si>
    <t xml:space="preserve">Mastic </t>
  </si>
  <si>
    <t>FEUILLAT</t>
  </si>
  <si>
    <t>Feuillard et attache rapide</t>
  </si>
  <si>
    <t>REH30</t>
  </si>
  <si>
    <t>Réhausse Ø 30</t>
  </si>
  <si>
    <t>REH55</t>
  </si>
  <si>
    <t>Réhausse Ø 55</t>
  </si>
  <si>
    <t>REH66</t>
  </si>
  <si>
    <t>Réhausse Ø 66</t>
  </si>
  <si>
    <t>REH80</t>
  </si>
  <si>
    <t>Réhausse Ø 80</t>
  </si>
  <si>
    <t>REH100</t>
  </si>
  <si>
    <t>Réhausse Ø 100</t>
  </si>
  <si>
    <t>REHKIT</t>
  </si>
  <si>
    <t>Réhausse kit (8,30m soit 5 réhausses)</t>
  </si>
  <si>
    <t>Autres méthodes de lutte</t>
  </si>
  <si>
    <t>NICHKIT</t>
  </si>
  <si>
    <t>Nichoir à mésange en kit</t>
  </si>
  <si>
    <t>NICHINOX</t>
  </si>
  <si>
    <t>Nichoir à mésange Toit inox - Monté</t>
  </si>
  <si>
    <t>PHEROPIN</t>
  </si>
  <si>
    <t>Panneaux d'information à destination du public</t>
  </si>
  <si>
    <t>PIN0</t>
  </si>
  <si>
    <t>PIN1</t>
  </si>
  <si>
    <t>CHN0</t>
  </si>
  <si>
    <t>CHN1</t>
  </si>
  <si>
    <t>MONTANT TOTAL SANS LES FRAIS DE PORT</t>
  </si>
  <si>
    <t>FRAIS DE PORT 
pour les écopièges cf. ci-dessous *</t>
  </si>
  <si>
    <t>FRAIS DE PORT pour 4 panneaux d'exposition format A1</t>
  </si>
  <si>
    <t>MONTANT TOTAL AVEC LES FRAIS DE PORT</t>
  </si>
  <si>
    <t>*   frais d'envoi hors taxes : pour les écopièges</t>
  </si>
  <si>
    <r>
      <rPr>
        <sz val="18"/>
        <color indexed="8"/>
        <rFont val="Gentium Book Basic"/>
      </rPr>
      <t>10€ HT</t>
    </r>
    <r>
      <rPr>
        <sz val="9"/>
        <color indexed="8"/>
        <rFont val="Gentium Book Basic"/>
      </rPr>
      <t xml:space="preserve"> (Franco de port à partir de 500€HT)</t>
    </r>
  </si>
  <si>
    <t>GITEPT</t>
  </si>
  <si>
    <t>GITEGD</t>
  </si>
  <si>
    <t>Petit Gite à chauve-souris</t>
  </si>
  <si>
    <t>Grand Gîte à chauve-souris</t>
  </si>
  <si>
    <t>30SDEIMP</t>
  </si>
  <si>
    <t>55SDEIMP</t>
  </si>
  <si>
    <t>66SDEIMP</t>
  </si>
  <si>
    <t>80SDEIMP</t>
  </si>
  <si>
    <t>100SDEIMP</t>
  </si>
  <si>
    <r>
      <t xml:space="preserve">Écopiège® Transparent Ø </t>
    </r>
    <r>
      <rPr>
        <b/>
        <sz val="11"/>
        <rFont val="Source Sans Pro"/>
        <family val="2"/>
      </rPr>
      <t xml:space="preserve">30 
</t>
    </r>
    <r>
      <rPr>
        <sz val="8"/>
        <rFont val="Source Sans Pro"/>
        <family val="2"/>
      </rPr>
      <t>circonférence du tronc de 0,7 à 0,94 m</t>
    </r>
  </si>
  <si>
    <r>
      <t xml:space="preserve">Écopiège® Transparent Ø </t>
    </r>
    <r>
      <rPr>
        <b/>
        <sz val="11"/>
        <rFont val="Source Sans Pro"/>
        <family val="2"/>
      </rPr>
      <t xml:space="preserve">55
</t>
    </r>
    <r>
      <rPr>
        <sz val="8"/>
        <rFont val="Source Sans Pro"/>
        <family val="2"/>
      </rPr>
      <t>circonférence du tronc de 0,85 à 1,75 m</t>
    </r>
  </si>
  <si>
    <r>
      <t xml:space="preserve">Écopiège® Transparent Ø </t>
    </r>
    <r>
      <rPr>
        <b/>
        <sz val="11"/>
        <rFont val="Source Sans Pro"/>
        <family val="2"/>
      </rPr>
      <t xml:space="preserve">66
</t>
    </r>
    <r>
      <rPr>
        <sz val="8"/>
        <rFont val="Source Sans Pro"/>
        <family val="2"/>
      </rPr>
      <t>circonférence du tronc de 0,94 à 2 m</t>
    </r>
  </si>
  <si>
    <r>
      <t xml:space="preserve">Écopiège® Transparent Ø </t>
    </r>
    <r>
      <rPr>
        <b/>
        <sz val="11"/>
        <rFont val="Source Sans Pro"/>
        <family val="2"/>
      </rPr>
      <t xml:space="preserve">80
</t>
    </r>
    <r>
      <rPr>
        <sz val="8"/>
        <rFont val="Source Sans Pro"/>
        <family val="2"/>
      </rPr>
      <t>circonférence du tronc de 1,45 à 2,45 m</t>
    </r>
  </si>
  <si>
    <r>
      <t xml:space="preserve">Écopiège® Transparent Ø </t>
    </r>
    <r>
      <rPr>
        <b/>
        <sz val="11"/>
        <rFont val="Source Sans Pro"/>
        <family val="2"/>
      </rPr>
      <t xml:space="preserve">100
</t>
    </r>
    <r>
      <rPr>
        <sz val="8"/>
        <rFont val="Source Sans Pro"/>
        <family val="2"/>
      </rPr>
      <t>circonférence du tronc de 2 à 3,14 m</t>
    </r>
  </si>
  <si>
    <r>
      <t xml:space="preserve">Écopiège® Transparent Ø </t>
    </r>
    <r>
      <rPr>
        <b/>
        <sz val="11"/>
        <rFont val="Source Sans Pro"/>
        <family val="2"/>
      </rPr>
      <t xml:space="preserve">120 Double Descente
</t>
    </r>
    <r>
      <rPr>
        <sz val="8"/>
        <rFont val="Source Sans Pro"/>
        <family val="2"/>
      </rPr>
      <t>circonférence du tronc de 2,45 à 3,75 m</t>
    </r>
  </si>
  <si>
    <r>
      <t xml:space="preserve">Écopiège® Transparent Ø </t>
    </r>
    <r>
      <rPr>
        <b/>
        <sz val="11"/>
        <rFont val="Source Sans Pro"/>
        <family val="2"/>
      </rPr>
      <t xml:space="preserve">140 Double Descente
</t>
    </r>
    <r>
      <rPr>
        <sz val="8"/>
        <rFont val="Source Sans Pro"/>
        <family val="2"/>
      </rPr>
      <t>circonférence du tronc de 3,14 à 4,40 m</t>
    </r>
  </si>
  <si>
    <r>
      <t xml:space="preserve">Recharge Kit T (accessoires complémentaires)
</t>
    </r>
    <r>
      <rPr>
        <sz val="8"/>
        <rFont val="Source Sans Pro"/>
        <family val="2"/>
      </rPr>
      <t>comprend 5 sacs, 10 crochets, 5 feuillards et attaches, 5 tubes et 7 mastics</t>
    </r>
  </si>
  <si>
    <r>
      <t xml:space="preserve">Écopiège® Écorce Ø </t>
    </r>
    <r>
      <rPr>
        <b/>
        <sz val="11"/>
        <rFont val="Source Sans Pro"/>
        <family val="2"/>
      </rPr>
      <t>30</t>
    </r>
  </si>
  <si>
    <r>
      <t xml:space="preserve">Écopiège® Écorce Ø </t>
    </r>
    <r>
      <rPr>
        <b/>
        <sz val="11"/>
        <rFont val="Source Sans Pro"/>
        <family val="2"/>
      </rPr>
      <t>55</t>
    </r>
  </si>
  <si>
    <r>
      <t xml:space="preserve">Écopiège® Écorce Ø </t>
    </r>
    <r>
      <rPr>
        <b/>
        <sz val="11"/>
        <rFont val="Source Sans Pro"/>
        <family val="2"/>
      </rPr>
      <t>66</t>
    </r>
  </si>
  <si>
    <r>
      <t xml:space="preserve">Écopiège® Écorce Ø </t>
    </r>
    <r>
      <rPr>
        <b/>
        <sz val="11"/>
        <rFont val="Source Sans Pro"/>
        <family val="2"/>
      </rPr>
      <t>80</t>
    </r>
  </si>
  <si>
    <r>
      <t xml:space="preserve">Écopiège® Écorce Ø </t>
    </r>
    <r>
      <rPr>
        <b/>
        <sz val="11"/>
        <rFont val="Source Sans Pro"/>
        <family val="2"/>
      </rPr>
      <t>100</t>
    </r>
  </si>
  <si>
    <r>
      <t xml:space="preserve">Écopiège® Écorce Ø </t>
    </r>
    <r>
      <rPr>
        <b/>
        <sz val="11"/>
        <rFont val="Source Sans Pro"/>
        <family val="2"/>
      </rPr>
      <t>120 Double Descente</t>
    </r>
  </si>
  <si>
    <r>
      <t xml:space="preserve">Écopiège® Écorce Ø </t>
    </r>
    <r>
      <rPr>
        <b/>
        <sz val="11"/>
        <rFont val="Source Sans Pro"/>
        <family val="2"/>
      </rPr>
      <t>140 Double Descente</t>
    </r>
  </si>
  <si>
    <r>
      <t xml:space="preserve">Recharge Kit  EC (accessoires complémentaires)
</t>
    </r>
    <r>
      <rPr>
        <sz val="8"/>
        <rFont val="Source Sans Pro"/>
        <family val="2"/>
      </rPr>
      <t>comprend 5 sacs, 10 crochets, 5 feuillards et attaches, 5 tubes et 7 mastics</t>
    </r>
  </si>
  <si>
    <r>
      <rPr>
        <b/>
        <sz val="11"/>
        <rFont val="Source Sans Pro"/>
        <family val="2"/>
      </rPr>
      <t>Exposition processionnaire du pin</t>
    </r>
    <r>
      <rPr>
        <sz val="11"/>
        <rFont val="Source Sans Pro"/>
        <family val="2"/>
      </rPr>
      <t xml:space="preserve">
 - 4 panneaux de format A0 sur bâche d’extérieur plastifiée enroulable avec œillets (à retirer sur place)</t>
    </r>
  </si>
  <si>
    <r>
      <t xml:space="preserve"> - 4 posters format A1 sur papier couché demi-mat </t>
    </r>
    <r>
      <rPr>
        <sz val="9"/>
        <color indexed="8"/>
        <rFont val="Source Sans Pro"/>
        <family val="2"/>
      </rPr>
      <t xml:space="preserve"> </t>
    </r>
    <r>
      <rPr>
        <sz val="8"/>
        <color indexed="8"/>
        <rFont val="Source Sans Pro"/>
        <family val="2"/>
      </rPr>
      <t>(frais de port à ajouter)</t>
    </r>
  </si>
  <si>
    <r>
      <rPr>
        <b/>
        <sz val="11"/>
        <rFont val="Source Sans Pro"/>
        <family val="2"/>
      </rPr>
      <t>Exposition processionnaire du chêne</t>
    </r>
    <r>
      <rPr>
        <sz val="11"/>
        <rFont val="Source Sans Pro"/>
        <family val="2"/>
      </rPr>
      <t xml:space="preserve">
 - 4 panneaux de format A0 sur bâche d’extérieur plastifiée enroulable avec œillets (à retirer sur place)</t>
    </r>
  </si>
  <si>
    <r>
      <t xml:space="preserve"> - 4 posters format A1 sur papier couché demi-mat </t>
    </r>
    <r>
      <rPr>
        <sz val="8"/>
        <rFont val="Source Sans Pro"/>
        <family val="2"/>
      </rPr>
      <t>(frais de port à ajouter)</t>
    </r>
  </si>
  <si>
    <t>Tel: 01 56 30 00 21</t>
  </si>
  <si>
    <r>
      <t xml:space="preserve">Ecopiège  écorce Ø </t>
    </r>
    <r>
      <rPr>
        <b/>
        <sz val="11"/>
        <rFont val="Source Sans Pro"/>
        <family val="2"/>
      </rPr>
      <t>30 + packaging</t>
    </r>
  </si>
  <si>
    <r>
      <t xml:space="preserve">Ecopiège  écorce Ø </t>
    </r>
    <r>
      <rPr>
        <b/>
        <sz val="11"/>
        <rFont val="Source Sans Pro"/>
        <family val="2"/>
      </rPr>
      <t>55 + packaging</t>
    </r>
  </si>
  <si>
    <r>
      <t xml:space="preserve">Ecopiège  écorce Ø </t>
    </r>
    <r>
      <rPr>
        <b/>
        <sz val="11"/>
        <rFont val="Source Sans Pro"/>
        <family val="2"/>
      </rPr>
      <t>66 + packaging</t>
    </r>
  </si>
  <si>
    <r>
      <t xml:space="preserve">Ecopiège  écorce Ø </t>
    </r>
    <r>
      <rPr>
        <b/>
        <sz val="11"/>
        <rFont val="Source Sans Pro"/>
        <family val="2"/>
      </rPr>
      <t>80 + packaging</t>
    </r>
  </si>
  <si>
    <r>
      <t xml:space="preserve">Ecopiège  écorce Ø </t>
    </r>
    <r>
      <rPr>
        <b/>
        <sz val="11"/>
        <rFont val="Source Sans Pro"/>
        <family val="2"/>
      </rPr>
      <t>100 + packaging</t>
    </r>
  </si>
  <si>
    <t>POLYKIT</t>
  </si>
  <si>
    <t>Bande mate kit m/l</t>
  </si>
  <si>
    <t>MOUSS30</t>
  </si>
  <si>
    <t>Mousse Ø 30</t>
  </si>
  <si>
    <t>MOUSS55</t>
  </si>
  <si>
    <t>Mousse Ø 55</t>
  </si>
  <si>
    <t>MOUSS66</t>
  </si>
  <si>
    <t>Mousse Ø 66</t>
  </si>
  <si>
    <t>MOUSS80</t>
  </si>
  <si>
    <t>Mousse Ø 80</t>
  </si>
  <si>
    <t>MOUSS100</t>
  </si>
  <si>
    <t>Mousse Ø 100</t>
  </si>
  <si>
    <t>MOUSS120</t>
  </si>
  <si>
    <t>Mousse Ø 120</t>
  </si>
  <si>
    <t>MOUSS140</t>
  </si>
  <si>
    <t>Mousse Ø 140</t>
  </si>
  <si>
    <t>MOUSSKIT</t>
  </si>
  <si>
    <t>Mousse Kit Ml</t>
  </si>
  <si>
    <t>RESSORT</t>
  </si>
  <si>
    <t>Ressort</t>
  </si>
  <si>
    <t>ATTACHE</t>
  </si>
  <si>
    <t>Attache rapide</t>
  </si>
  <si>
    <t>EPINGLEDESC</t>
  </si>
  <si>
    <t>EPINGLE pour descente écorce</t>
  </si>
  <si>
    <t>EPINGLEMOUSS</t>
  </si>
  <si>
    <t>EPINGLE mousse</t>
  </si>
  <si>
    <t>CROCHET</t>
  </si>
  <si>
    <t>CROCHETS pour sac collecteur</t>
  </si>
  <si>
    <t>NICHHEXA</t>
  </si>
  <si>
    <t>PIEGPHBOU</t>
  </si>
  <si>
    <t>Piège à phéromone - Trampa G avec bouchon pour phéromone à suspendre</t>
  </si>
  <si>
    <t>PIEGPHPA</t>
  </si>
  <si>
    <t xml:space="preserve">Piège à phéromone - Trampa G avec panier </t>
  </si>
  <si>
    <t>ADAPTAPA</t>
  </si>
  <si>
    <t>Adaptateur panier Trampa G</t>
  </si>
  <si>
    <t>TRAMPAGSAC</t>
  </si>
  <si>
    <t>Sac pour piège à phéromone Trampa G</t>
  </si>
  <si>
    <t>TRAMPAGSANGLE</t>
  </si>
  <si>
    <t>Sangle pour piège à phéromone Trampa G</t>
  </si>
  <si>
    <t>Phéromone du pin</t>
  </si>
  <si>
    <t>PHEROCHENE</t>
  </si>
  <si>
    <t>Phéromone du chêne</t>
  </si>
  <si>
    <t>PHEROBUIS</t>
  </si>
  <si>
    <t>Phéromone de la pyrale du buis</t>
  </si>
  <si>
    <t>tarifs valables du 03/11/20 au 03/11/21</t>
  </si>
  <si>
    <t>Email: accueil@fredonidf.com</t>
  </si>
  <si>
    <t>grand Gîte à chauve-souris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</si>
</sst>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i/>
      <sz val="9"/>
      <name val="Century Gothic"/>
      <family val="2"/>
    </font>
    <font>
      <b/>
      <sz val="16"/>
      <name val="Century Gothic"/>
      <family val="2"/>
    </font>
    <font>
      <b/>
      <sz val="9"/>
      <name val="Century Gothic"/>
      <family val="2"/>
    </font>
    <font>
      <sz val="9"/>
      <color indexed="8"/>
      <name val="Gentium Book Basic"/>
    </font>
    <font>
      <sz val="10"/>
      <color theme="1"/>
      <name val="Gentium Book Basic"/>
    </font>
    <font>
      <b/>
      <sz val="9"/>
      <color theme="1"/>
      <name val="Gentium Book Basic"/>
    </font>
    <font>
      <sz val="18"/>
      <color indexed="8"/>
      <name val="Gentium Book Basic"/>
    </font>
    <font>
      <sz val="9"/>
      <color theme="1"/>
      <name val="Gentium Book Basic"/>
    </font>
    <font>
      <sz val="9"/>
      <name val="Source Sans Pro"/>
      <family val="2"/>
    </font>
    <font>
      <b/>
      <sz val="11"/>
      <color theme="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sz val="8"/>
      <name val="Source Sans Pro"/>
      <family val="2"/>
    </font>
    <font>
      <sz val="9"/>
      <color indexed="8"/>
      <name val="Source Sans Pro"/>
      <family val="2"/>
    </font>
    <font>
      <sz val="8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576B35"/>
        <bgColor rgb="FFE6E6E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5" xfId="0" applyFont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14" fillId="0" borderId="18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3" fillId="3" borderId="17" xfId="0" applyFont="1" applyFill="1" applyBorder="1" applyProtection="1"/>
    <xf numFmtId="0" fontId="14" fillId="0" borderId="18" xfId="0" applyFont="1" applyBorder="1" applyProtection="1"/>
    <xf numFmtId="0" fontId="14" fillId="0" borderId="17" xfId="0" applyFont="1" applyBorder="1" applyProtection="1"/>
    <xf numFmtId="0" fontId="14" fillId="0" borderId="19" xfId="0" applyFont="1" applyBorder="1" applyProtection="1"/>
    <xf numFmtId="0" fontId="13" fillId="4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2" fontId="2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8" fillId="0" borderId="0" xfId="2" applyAlignment="1" applyProtection="1">
      <alignment horizontal="right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Protection="1"/>
    <xf numFmtId="0" fontId="2" fillId="0" borderId="4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left"/>
    </xf>
    <xf numFmtId="2" fontId="13" fillId="3" borderId="17" xfId="0" applyNumberFormat="1" applyFont="1" applyFill="1" applyBorder="1" applyProtection="1"/>
    <xf numFmtId="0" fontId="14" fillId="0" borderId="18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wrapText="1"/>
    </xf>
    <xf numFmtId="2" fontId="14" fillId="0" borderId="18" xfId="0" applyNumberFormat="1" applyFont="1" applyBorder="1" applyProtection="1"/>
    <xf numFmtId="9" fontId="14" fillId="0" borderId="18" xfId="0" applyNumberFormat="1" applyFont="1" applyBorder="1" applyProtection="1"/>
    <xf numFmtId="0" fontId="14" fillId="0" borderId="22" xfId="0" applyFont="1" applyFill="1" applyBorder="1" applyAlignment="1" applyProtection="1">
      <alignment horizontal="left"/>
    </xf>
    <xf numFmtId="0" fontId="14" fillId="0" borderId="18" xfId="0" applyFont="1" applyFill="1" applyBorder="1" applyProtection="1"/>
    <xf numFmtId="0" fontId="14" fillId="0" borderId="17" xfId="0" applyFont="1" applyBorder="1" applyAlignment="1" applyProtection="1">
      <alignment horizontal="left"/>
    </xf>
    <xf numFmtId="2" fontId="14" fillId="0" borderId="17" xfId="0" applyNumberFormat="1" applyFont="1" applyBorder="1" applyProtection="1"/>
    <xf numFmtId="9" fontId="14" fillId="0" borderId="19" xfId="0" applyNumberFormat="1" applyFont="1" applyBorder="1" applyProtection="1"/>
    <xf numFmtId="0" fontId="14" fillId="0" borderId="19" xfId="0" applyFont="1" applyBorder="1" applyAlignment="1" applyProtection="1">
      <alignment horizontal="left"/>
    </xf>
    <xf numFmtId="0" fontId="14" fillId="0" borderId="19" xfId="0" applyFont="1" applyBorder="1" applyAlignment="1" applyProtection="1">
      <alignment wrapText="1"/>
    </xf>
    <xf numFmtId="2" fontId="14" fillId="0" borderId="19" xfId="0" applyNumberFormat="1" applyFont="1" applyBorder="1" applyProtection="1"/>
    <xf numFmtId="0" fontId="13" fillId="4" borderId="20" xfId="0" applyFont="1" applyFill="1" applyBorder="1" applyAlignment="1" applyProtection="1">
      <alignment horizontal="left"/>
    </xf>
    <xf numFmtId="2" fontId="13" fillId="4" borderId="0" xfId="0" applyNumberFormat="1" applyFont="1" applyFill="1" applyProtection="1"/>
    <xf numFmtId="0" fontId="14" fillId="0" borderId="21" xfId="0" applyFont="1" applyBorder="1" applyProtection="1"/>
    <xf numFmtId="2" fontId="14" fillId="0" borderId="21" xfId="0" applyNumberFormat="1" applyFont="1" applyBorder="1" applyProtection="1"/>
    <xf numFmtId="0" fontId="12" fillId="3" borderId="17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2" fontId="0" fillId="0" borderId="0" xfId="0" applyNumberFormat="1" applyProtection="1"/>
    <xf numFmtId="0" fontId="6" fillId="5" borderId="0" xfId="0" applyFont="1" applyFill="1" applyAlignment="1" applyProtection="1">
      <alignment horizontal="left" vertical="center"/>
    </xf>
    <xf numFmtId="0" fontId="10" fillId="5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left" vertical="center" wrapText="1"/>
    </xf>
  </cellXfs>
  <cellStyles count="3">
    <cellStyle name="Lien hypertexte" xfId="2" builtinId="8"/>
    <cellStyle name="Milliers 2" xfId="1" xr:uid="{C64D93F0-E2A0-4A2D-A4DE-21B735B5CD7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931975</xdr:colOff>
      <xdr:row>3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69A3C9-CE11-46FA-8655-3E1C32520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1035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accueil@fredonid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E636-FE1D-4649-9B8A-8DEC20C8067A}">
  <dimension ref="A1:J100"/>
  <sheetViews>
    <sheetView showGridLines="0" tabSelected="1" topLeftCell="A66" workbookViewId="0">
      <selection activeCell="J89" sqref="J89"/>
    </sheetView>
  </sheetViews>
  <sheetFormatPr baseColWidth="10" defaultRowHeight="15"/>
  <cols>
    <col min="1" max="1" width="17.7109375" style="46" customWidth="1"/>
    <col min="2" max="2" width="67.5703125" style="47" customWidth="1"/>
    <col min="3" max="3" width="7.28515625" style="47" customWidth="1"/>
    <col min="4" max="4" width="7.85546875" style="47" customWidth="1"/>
    <col min="5" max="5" width="6.7109375" style="47" customWidth="1"/>
    <col min="6" max="6" width="11.42578125" style="48"/>
    <col min="7" max="7" width="11.42578125" style="47"/>
    <col min="8" max="8" width="9" style="47" customWidth="1"/>
    <col min="9" max="9" width="14.140625" style="47" customWidth="1"/>
    <col min="10" max="16384" width="11.42578125" style="47"/>
  </cols>
  <sheetData>
    <row r="1" spans="1:9" ht="15.75">
      <c r="A1" s="13"/>
      <c r="B1" s="14"/>
      <c r="C1" s="14"/>
      <c r="D1" s="14"/>
      <c r="E1" s="14"/>
      <c r="F1" s="15"/>
      <c r="G1" s="16" t="s">
        <v>0</v>
      </c>
      <c r="H1" s="14"/>
    </row>
    <row r="2" spans="1:9" ht="15.75">
      <c r="A2" s="13"/>
      <c r="B2" s="14"/>
      <c r="C2" s="14"/>
      <c r="D2" s="14"/>
      <c r="E2" s="14"/>
      <c r="F2" s="15"/>
      <c r="G2" s="17" t="s">
        <v>1</v>
      </c>
      <c r="H2" s="14"/>
    </row>
    <row r="3" spans="1:9" ht="15.75">
      <c r="A3" s="13"/>
      <c r="B3" s="14"/>
      <c r="C3" s="14"/>
      <c r="D3" s="14"/>
      <c r="E3" s="14"/>
      <c r="F3" s="15"/>
      <c r="G3" s="17" t="s">
        <v>2</v>
      </c>
      <c r="H3" s="14"/>
    </row>
    <row r="4" spans="1:9" ht="15.75">
      <c r="A4" s="13"/>
      <c r="B4" s="14"/>
      <c r="C4" s="14"/>
      <c r="D4" s="14"/>
      <c r="E4" s="14"/>
      <c r="F4" s="15"/>
      <c r="G4" s="17" t="s">
        <v>123</v>
      </c>
      <c r="H4" s="14"/>
    </row>
    <row r="5" spans="1:9" ht="20.25">
      <c r="A5" s="13"/>
      <c r="B5" s="53" t="s">
        <v>3</v>
      </c>
      <c r="C5" s="54"/>
      <c r="D5" s="55"/>
      <c r="E5" s="14"/>
      <c r="F5" s="15"/>
      <c r="G5" s="18" t="s">
        <v>174</v>
      </c>
      <c r="H5" s="14"/>
    </row>
    <row r="6" spans="1:9" ht="15.75">
      <c r="A6" s="13"/>
      <c r="B6" s="14"/>
      <c r="C6" s="14"/>
      <c r="D6" s="14"/>
      <c r="E6" s="14"/>
      <c r="F6" s="15"/>
      <c r="G6" s="14"/>
      <c r="H6" s="14"/>
      <c r="I6" s="14"/>
    </row>
    <row r="7" spans="1:9" ht="15.75">
      <c r="A7" s="19" t="s">
        <v>4</v>
      </c>
      <c r="B7" s="14"/>
      <c r="C7" s="14"/>
      <c r="D7" s="20" t="s">
        <v>5</v>
      </c>
      <c r="E7" s="14"/>
      <c r="F7" s="14"/>
      <c r="G7" s="14"/>
    </row>
    <row r="8" spans="1:9" ht="15.75">
      <c r="A8" s="21" t="s">
        <v>6</v>
      </c>
      <c r="B8" s="1"/>
      <c r="C8" s="22"/>
      <c r="D8" s="56"/>
      <c r="E8" s="57"/>
      <c r="F8" s="57"/>
      <c r="G8" s="58"/>
    </row>
    <row r="9" spans="1:9" ht="15.75">
      <c r="A9" s="23" t="s">
        <v>7</v>
      </c>
      <c r="B9" s="2"/>
      <c r="C9" s="22"/>
      <c r="D9" s="59"/>
      <c r="E9" s="60"/>
      <c r="F9" s="60"/>
      <c r="G9" s="61"/>
    </row>
    <row r="10" spans="1:9" ht="15.75">
      <c r="A10" s="23" t="s">
        <v>8</v>
      </c>
      <c r="B10" s="2"/>
      <c r="C10" s="22"/>
      <c r="D10" s="59"/>
      <c r="E10" s="60"/>
      <c r="F10" s="60"/>
      <c r="G10" s="61"/>
    </row>
    <row r="11" spans="1:9" ht="15.75">
      <c r="A11" s="23" t="s">
        <v>9</v>
      </c>
      <c r="B11" s="3"/>
      <c r="C11" s="14"/>
      <c r="D11" s="59"/>
      <c r="E11" s="60"/>
      <c r="F11" s="60"/>
      <c r="G11" s="61"/>
    </row>
    <row r="12" spans="1:9" ht="15.75">
      <c r="A12" s="24" t="s">
        <v>10</v>
      </c>
      <c r="B12" s="4"/>
      <c r="C12" s="22"/>
      <c r="D12" s="62"/>
      <c r="E12" s="63"/>
      <c r="F12" s="63"/>
      <c r="G12" s="64"/>
    </row>
    <row r="13" spans="1:9" ht="15.75">
      <c r="A13" s="13"/>
      <c r="B13" s="14"/>
      <c r="C13" s="14"/>
      <c r="D13" s="14"/>
      <c r="E13" s="14"/>
      <c r="F13" s="15"/>
      <c r="G13" s="14"/>
      <c r="H13" s="14"/>
      <c r="I13" s="14"/>
    </row>
    <row r="14" spans="1:9">
      <c r="A14" s="25" t="s">
        <v>11</v>
      </c>
      <c r="B14" s="26" t="s">
        <v>12</v>
      </c>
      <c r="C14" s="26" t="s">
        <v>13</v>
      </c>
      <c r="D14" s="26" t="s">
        <v>14</v>
      </c>
      <c r="E14" s="26" t="s">
        <v>15</v>
      </c>
      <c r="F14" s="26" t="s">
        <v>16</v>
      </c>
      <c r="G14" s="26" t="s">
        <v>17</v>
      </c>
    </row>
    <row r="15" spans="1:9">
      <c r="A15" s="27" t="s">
        <v>18</v>
      </c>
      <c r="B15" s="8"/>
      <c r="C15" s="8"/>
      <c r="D15" s="8"/>
      <c r="E15" s="8"/>
      <c r="F15" s="28"/>
      <c r="G15" s="8"/>
    </row>
    <row r="16" spans="1:9" ht="27">
      <c r="A16" s="29" t="s">
        <v>19</v>
      </c>
      <c r="B16" s="30" t="s">
        <v>103</v>
      </c>
      <c r="C16" s="5"/>
      <c r="D16" s="31">
        <v>24.232600000000001</v>
      </c>
      <c r="E16" s="32">
        <v>0.2</v>
      </c>
      <c r="F16" s="31">
        <v>29.079119999999996</v>
      </c>
      <c r="G16" s="9">
        <f>F16*C16</f>
        <v>0</v>
      </c>
    </row>
    <row r="17" spans="1:7" ht="27">
      <c r="A17" s="29" t="s">
        <v>20</v>
      </c>
      <c r="B17" s="30" t="s">
        <v>104</v>
      </c>
      <c r="C17" s="5"/>
      <c r="D17" s="31">
        <v>27.770400000000002</v>
      </c>
      <c r="E17" s="32">
        <v>0.2</v>
      </c>
      <c r="F17" s="31">
        <v>33.324480000000001</v>
      </c>
      <c r="G17" s="9">
        <f t="shared" ref="G17:G91" si="0">F17*C17</f>
        <v>0</v>
      </c>
    </row>
    <row r="18" spans="1:7" ht="27">
      <c r="A18" s="29" t="s">
        <v>21</v>
      </c>
      <c r="B18" s="30" t="s">
        <v>105</v>
      </c>
      <c r="C18" s="5"/>
      <c r="D18" s="31">
        <v>32.066299999999998</v>
      </c>
      <c r="E18" s="32">
        <v>0.2</v>
      </c>
      <c r="F18" s="31">
        <v>38.479559999999999</v>
      </c>
      <c r="G18" s="9">
        <f t="shared" si="0"/>
        <v>0</v>
      </c>
    </row>
    <row r="19" spans="1:7" ht="27">
      <c r="A19" s="29" t="s">
        <v>22</v>
      </c>
      <c r="B19" s="30" t="s">
        <v>106</v>
      </c>
      <c r="C19" s="5"/>
      <c r="D19" s="31">
        <v>35.0854</v>
      </c>
      <c r="E19" s="32">
        <v>0.2</v>
      </c>
      <c r="F19" s="31">
        <v>42.10248</v>
      </c>
      <c r="G19" s="9">
        <f t="shared" si="0"/>
        <v>0</v>
      </c>
    </row>
    <row r="20" spans="1:7" ht="27">
      <c r="A20" s="29" t="s">
        <v>23</v>
      </c>
      <c r="B20" s="30" t="s">
        <v>107</v>
      </c>
      <c r="C20" s="5"/>
      <c r="D20" s="31">
        <v>41.9482</v>
      </c>
      <c r="E20" s="32">
        <v>0.2</v>
      </c>
      <c r="F20" s="31">
        <v>50.33784</v>
      </c>
      <c r="G20" s="9">
        <f t="shared" si="0"/>
        <v>0</v>
      </c>
    </row>
    <row r="21" spans="1:7" ht="27">
      <c r="A21" s="29" t="s">
        <v>24</v>
      </c>
      <c r="B21" s="30" t="s">
        <v>108</v>
      </c>
      <c r="C21" s="5"/>
      <c r="D21" s="31">
        <v>54.091100000000012</v>
      </c>
      <c r="E21" s="32">
        <v>0.2</v>
      </c>
      <c r="F21" s="31">
        <v>64.909320000000008</v>
      </c>
      <c r="G21" s="9">
        <f t="shared" si="0"/>
        <v>0</v>
      </c>
    </row>
    <row r="22" spans="1:7" ht="27">
      <c r="A22" s="29" t="s">
        <v>25</v>
      </c>
      <c r="B22" s="30" t="s">
        <v>109</v>
      </c>
      <c r="C22" s="5"/>
      <c r="D22" s="31">
        <v>58.320500000000003</v>
      </c>
      <c r="E22" s="32">
        <v>0.2</v>
      </c>
      <c r="F22" s="31">
        <v>69.9846</v>
      </c>
      <c r="G22" s="9">
        <f t="shared" si="0"/>
        <v>0</v>
      </c>
    </row>
    <row r="23" spans="1:7">
      <c r="A23" s="29" t="s">
        <v>26</v>
      </c>
      <c r="B23" s="9" t="s">
        <v>27</v>
      </c>
      <c r="C23" s="5"/>
      <c r="D23" s="31">
        <v>6.2377000000000002</v>
      </c>
      <c r="E23" s="32">
        <v>0.2</v>
      </c>
      <c r="F23" s="31">
        <v>7.4852400000000001</v>
      </c>
      <c r="G23" s="9">
        <f t="shared" si="0"/>
        <v>0</v>
      </c>
    </row>
    <row r="24" spans="1:7">
      <c r="A24" s="29" t="s">
        <v>28</v>
      </c>
      <c r="B24" s="9" t="s">
        <v>29</v>
      </c>
      <c r="C24" s="5"/>
      <c r="D24" s="31">
        <v>6.2909000000000006</v>
      </c>
      <c r="E24" s="32">
        <v>0.2</v>
      </c>
      <c r="F24" s="31">
        <v>7.5490800000000009</v>
      </c>
      <c r="G24" s="9">
        <f t="shared" si="0"/>
        <v>0</v>
      </c>
    </row>
    <row r="25" spans="1:7">
      <c r="A25" s="29" t="s">
        <v>30</v>
      </c>
      <c r="B25" s="9" t="s">
        <v>31</v>
      </c>
      <c r="C25" s="5"/>
      <c r="D25" s="31">
        <v>2.3009000000000004</v>
      </c>
      <c r="E25" s="32">
        <v>0.2</v>
      </c>
      <c r="F25" s="31">
        <v>2.7610800000000002</v>
      </c>
      <c r="G25" s="9">
        <f t="shared" si="0"/>
        <v>0</v>
      </c>
    </row>
    <row r="26" spans="1:7">
      <c r="A26" s="29" t="s">
        <v>32</v>
      </c>
      <c r="B26" s="9" t="s">
        <v>33</v>
      </c>
      <c r="C26" s="5"/>
      <c r="D26" s="31">
        <v>4.7348000000000008</v>
      </c>
      <c r="E26" s="32">
        <v>0.2</v>
      </c>
      <c r="F26" s="31">
        <v>5.6817600000000006</v>
      </c>
      <c r="G26" s="9">
        <f t="shared" si="0"/>
        <v>0</v>
      </c>
    </row>
    <row r="27" spans="1:7">
      <c r="A27" s="29" t="s">
        <v>34</v>
      </c>
      <c r="B27" s="9" t="s">
        <v>35</v>
      </c>
      <c r="C27" s="5"/>
      <c r="D27" s="31">
        <v>2.4871000000000003</v>
      </c>
      <c r="E27" s="32">
        <v>0.2</v>
      </c>
      <c r="F27" s="31">
        <v>2.9845200000000003</v>
      </c>
      <c r="G27" s="9">
        <f t="shared" si="0"/>
        <v>0</v>
      </c>
    </row>
    <row r="28" spans="1:7">
      <c r="A28" s="29" t="s">
        <v>36</v>
      </c>
      <c r="B28" s="9" t="s">
        <v>37</v>
      </c>
      <c r="C28" s="5"/>
      <c r="D28" s="31">
        <v>234.53220000000002</v>
      </c>
      <c r="E28" s="32">
        <v>0.2</v>
      </c>
      <c r="F28" s="31">
        <v>281.43864000000002</v>
      </c>
      <c r="G28" s="9">
        <f t="shared" si="0"/>
        <v>0</v>
      </c>
    </row>
    <row r="29" spans="1:7" ht="27">
      <c r="A29" s="29" t="s">
        <v>38</v>
      </c>
      <c r="B29" s="30" t="s">
        <v>110</v>
      </c>
      <c r="C29" s="5"/>
      <c r="D29" s="31">
        <v>51.338000000000001</v>
      </c>
      <c r="E29" s="32">
        <v>0.2</v>
      </c>
      <c r="F29" s="31">
        <v>61.605600000000003</v>
      </c>
      <c r="G29" s="9">
        <f t="shared" si="0"/>
        <v>0</v>
      </c>
    </row>
    <row r="30" spans="1:7">
      <c r="A30" s="27" t="s">
        <v>39</v>
      </c>
      <c r="B30" s="8"/>
      <c r="C30" s="8"/>
      <c r="D30" s="8"/>
      <c r="E30" s="8"/>
      <c r="F30" s="28"/>
      <c r="G30" s="8"/>
    </row>
    <row r="31" spans="1:7">
      <c r="A31" s="29" t="s">
        <v>40</v>
      </c>
      <c r="B31" s="9" t="s">
        <v>111</v>
      </c>
      <c r="C31" s="5"/>
      <c r="D31" s="31">
        <v>25.3764</v>
      </c>
      <c r="E31" s="32">
        <v>0.2</v>
      </c>
      <c r="F31" s="31">
        <v>30.45168</v>
      </c>
      <c r="G31" s="9">
        <f t="shared" si="0"/>
        <v>0</v>
      </c>
    </row>
    <row r="32" spans="1:7">
      <c r="A32" s="29" t="s">
        <v>41</v>
      </c>
      <c r="B32" s="9" t="s">
        <v>112</v>
      </c>
      <c r="C32" s="5"/>
      <c r="D32" s="31">
        <v>28.9541</v>
      </c>
      <c r="E32" s="32">
        <v>0.2</v>
      </c>
      <c r="F32" s="31">
        <v>34.74492</v>
      </c>
      <c r="G32" s="9">
        <f t="shared" si="0"/>
        <v>0</v>
      </c>
    </row>
    <row r="33" spans="1:7">
      <c r="A33" s="29" t="s">
        <v>42</v>
      </c>
      <c r="B33" s="9" t="s">
        <v>113</v>
      </c>
      <c r="C33" s="5"/>
      <c r="D33" s="31">
        <v>33.542599999999993</v>
      </c>
      <c r="E33" s="32">
        <v>0.2</v>
      </c>
      <c r="F33" s="31">
        <v>40.251119999999993</v>
      </c>
      <c r="G33" s="9">
        <f t="shared" si="0"/>
        <v>0</v>
      </c>
    </row>
    <row r="34" spans="1:7">
      <c r="A34" s="29" t="s">
        <v>43</v>
      </c>
      <c r="B34" s="9" t="s">
        <v>114</v>
      </c>
      <c r="C34" s="5"/>
      <c r="D34" s="31">
        <v>36.721299999999999</v>
      </c>
      <c r="E34" s="32">
        <v>0.2</v>
      </c>
      <c r="F34" s="31">
        <v>44.065559999999998</v>
      </c>
      <c r="G34" s="9">
        <f t="shared" si="0"/>
        <v>0</v>
      </c>
    </row>
    <row r="35" spans="1:7">
      <c r="A35" s="29" t="s">
        <v>44</v>
      </c>
      <c r="B35" s="9" t="s">
        <v>115</v>
      </c>
      <c r="C35" s="5"/>
      <c r="D35" s="31">
        <v>43.690500000000007</v>
      </c>
      <c r="E35" s="32">
        <v>0.2</v>
      </c>
      <c r="F35" s="31">
        <v>52.428600000000003</v>
      </c>
      <c r="G35" s="9">
        <f t="shared" si="0"/>
        <v>0</v>
      </c>
    </row>
    <row r="36" spans="1:7">
      <c r="A36" s="29" t="s">
        <v>45</v>
      </c>
      <c r="B36" s="9" t="s">
        <v>116</v>
      </c>
      <c r="C36" s="5"/>
      <c r="D36" s="31">
        <v>56.644700000000007</v>
      </c>
      <c r="E36" s="32">
        <v>0.2</v>
      </c>
      <c r="F36" s="31">
        <v>67.973640000000003</v>
      </c>
      <c r="G36" s="9">
        <f t="shared" si="0"/>
        <v>0</v>
      </c>
    </row>
    <row r="37" spans="1:7">
      <c r="A37" s="29" t="s">
        <v>46</v>
      </c>
      <c r="B37" s="9" t="s">
        <v>117</v>
      </c>
      <c r="C37" s="5"/>
      <c r="D37" s="31">
        <v>61.100200000000001</v>
      </c>
      <c r="E37" s="32">
        <v>0.2</v>
      </c>
      <c r="F37" s="31">
        <v>73.320239999999998</v>
      </c>
      <c r="G37" s="9">
        <f t="shared" si="0"/>
        <v>0</v>
      </c>
    </row>
    <row r="38" spans="1:7">
      <c r="A38" s="33" t="s">
        <v>98</v>
      </c>
      <c r="B38" s="34" t="s">
        <v>124</v>
      </c>
      <c r="C38" s="5"/>
      <c r="D38" s="31">
        <v>25.948300000000007</v>
      </c>
      <c r="E38" s="32">
        <v>0.2</v>
      </c>
      <c r="F38" s="31">
        <v>31.137960000000007</v>
      </c>
      <c r="G38" s="9">
        <f t="shared" si="0"/>
        <v>0</v>
      </c>
    </row>
    <row r="39" spans="1:7">
      <c r="A39" s="33" t="s">
        <v>99</v>
      </c>
      <c r="B39" s="34" t="s">
        <v>125</v>
      </c>
      <c r="C39" s="5"/>
      <c r="D39" s="31">
        <v>29.526</v>
      </c>
      <c r="E39" s="32">
        <v>0.2</v>
      </c>
      <c r="F39" s="31">
        <v>35.431199999999997</v>
      </c>
      <c r="G39" s="9">
        <f t="shared" si="0"/>
        <v>0</v>
      </c>
    </row>
    <row r="40" spans="1:7">
      <c r="A40" s="33" t="s">
        <v>100</v>
      </c>
      <c r="B40" s="34" t="s">
        <v>126</v>
      </c>
      <c r="C40" s="5"/>
      <c r="D40" s="31">
        <v>34.1145</v>
      </c>
      <c r="E40" s="32">
        <v>0.2</v>
      </c>
      <c r="F40" s="31">
        <v>40.937399999999997</v>
      </c>
      <c r="G40" s="9">
        <f>F40*C40</f>
        <v>0</v>
      </c>
    </row>
    <row r="41" spans="1:7">
      <c r="A41" s="33" t="s">
        <v>101</v>
      </c>
      <c r="B41" s="34" t="s">
        <v>127</v>
      </c>
      <c r="C41" s="5"/>
      <c r="D41" s="31">
        <v>37.572500000000005</v>
      </c>
      <c r="E41" s="32">
        <v>0.2</v>
      </c>
      <c r="F41" s="31">
        <v>45.087000000000003</v>
      </c>
      <c r="G41" s="9">
        <f t="shared" si="0"/>
        <v>0</v>
      </c>
    </row>
    <row r="42" spans="1:7">
      <c r="A42" s="33" t="s">
        <v>102</v>
      </c>
      <c r="B42" s="34" t="s">
        <v>128</v>
      </c>
      <c r="C42" s="5"/>
      <c r="D42" s="31">
        <v>44.555</v>
      </c>
      <c r="E42" s="32">
        <v>0.2</v>
      </c>
      <c r="F42" s="31">
        <v>53.465999999999994</v>
      </c>
      <c r="G42" s="9">
        <f t="shared" si="0"/>
        <v>0</v>
      </c>
    </row>
    <row r="43" spans="1:7">
      <c r="A43" s="29" t="s">
        <v>47</v>
      </c>
      <c r="B43" s="9" t="s">
        <v>48</v>
      </c>
      <c r="C43" s="5"/>
      <c r="D43" s="31">
        <v>6.5835000000000008</v>
      </c>
      <c r="E43" s="32">
        <v>0.2</v>
      </c>
      <c r="F43" s="31">
        <v>7.9002000000000008</v>
      </c>
      <c r="G43" s="9">
        <f t="shared" si="0"/>
        <v>0</v>
      </c>
    </row>
    <row r="44" spans="1:7">
      <c r="A44" s="29" t="s">
        <v>49</v>
      </c>
      <c r="B44" s="9" t="s">
        <v>50</v>
      </c>
      <c r="C44" s="5"/>
      <c r="D44" s="31">
        <v>6.6101000000000001</v>
      </c>
      <c r="E44" s="32">
        <v>0.2</v>
      </c>
      <c r="F44" s="31">
        <v>7.9321199999999994</v>
      </c>
      <c r="G44" s="9">
        <f t="shared" si="0"/>
        <v>0</v>
      </c>
    </row>
    <row r="45" spans="1:7">
      <c r="A45" s="29" t="s">
        <v>51</v>
      </c>
      <c r="B45" s="9" t="s">
        <v>52</v>
      </c>
      <c r="C45" s="5"/>
      <c r="D45" s="31">
        <v>2.4871000000000003</v>
      </c>
      <c r="E45" s="32">
        <v>0.2</v>
      </c>
      <c r="F45" s="31">
        <v>2.9845200000000003</v>
      </c>
      <c r="G45" s="9">
        <f t="shared" si="0"/>
        <v>0</v>
      </c>
    </row>
    <row r="46" spans="1:7">
      <c r="A46" s="29" t="s">
        <v>53</v>
      </c>
      <c r="B46" s="9" t="s">
        <v>54</v>
      </c>
      <c r="C46" s="5"/>
      <c r="D46" s="31">
        <v>4.9742000000000006</v>
      </c>
      <c r="E46" s="32">
        <v>0.2</v>
      </c>
      <c r="F46" s="31">
        <v>5.9690400000000006</v>
      </c>
      <c r="G46" s="9">
        <f t="shared" si="0"/>
        <v>0</v>
      </c>
    </row>
    <row r="47" spans="1:7">
      <c r="A47" s="29" t="s">
        <v>55</v>
      </c>
      <c r="B47" s="9" t="s">
        <v>56</v>
      </c>
      <c r="C47" s="5"/>
      <c r="D47" s="31">
        <v>2.8062999999999998</v>
      </c>
      <c r="E47" s="32">
        <v>0.2</v>
      </c>
      <c r="F47" s="31">
        <v>3.3675599999999997</v>
      </c>
      <c r="G47" s="9">
        <f t="shared" si="0"/>
        <v>0</v>
      </c>
    </row>
    <row r="48" spans="1:7">
      <c r="A48" s="29" t="s">
        <v>57</v>
      </c>
      <c r="B48" s="9" t="s">
        <v>58</v>
      </c>
      <c r="C48" s="5"/>
      <c r="D48" s="31">
        <v>245.95690000000002</v>
      </c>
      <c r="E48" s="32">
        <v>0.2</v>
      </c>
      <c r="F48" s="31">
        <v>295.14828</v>
      </c>
      <c r="G48" s="9">
        <f t="shared" si="0"/>
        <v>0</v>
      </c>
    </row>
    <row r="49" spans="1:7" ht="27">
      <c r="A49" s="29" t="s">
        <v>59</v>
      </c>
      <c r="B49" s="30" t="s">
        <v>118</v>
      </c>
      <c r="C49" s="5"/>
      <c r="D49" s="31">
        <v>53.904900000000012</v>
      </c>
      <c r="E49" s="32">
        <v>0.2</v>
      </c>
      <c r="F49" s="31">
        <v>64.685880000000012</v>
      </c>
      <c r="G49" s="9">
        <f t="shared" si="0"/>
        <v>0</v>
      </c>
    </row>
    <row r="50" spans="1:7">
      <c r="A50" s="27" t="s">
        <v>60</v>
      </c>
      <c r="B50" s="8"/>
      <c r="C50" s="8"/>
      <c r="D50" s="8"/>
      <c r="E50" s="8"/>
      <c r="F50" s="28"/>
      <c r="G50" s="8"/>
    </row>
    <row r="51" spans="1:7">
      <c r="A51" s="29" t="s">
        <v>61</v>
      </c>
      <c r="B51" s="9" t="s">
        <v>62</v>
      </c>
      <c r="C51" s="5"/>
      <c r="D51" s="31">
        <v>2.6866000000000003</v>
      </c>
      <c r="E51" s="32">
        <v>0.2</v>
      </c>
      <c r="F51" s="31">
        <v>3.2239200000000001</v>
      </c>
      <c r="G51" s="9">
        <f t="shared" si="0"/>
        <v>0</v>
      </c>
    </row>
    <row r="52" spans="1:7">
      <c r="A52" s="29" t="s">
        <v>63</v>
      </c>
      <c r="B52" s="9" t="s">
        <v>64</v>
      </c>
      <c r="C52" s="5"/>
      <c r="D52" s="31">
        <v>2.2743000000000002</v>
      </c>
      <c r="E52" s="32">
        <v>0.2</v>
      </c>
      <c r="F52" s="31">
        <v>2.7291600000000003</v>
      </c>
      <c r="G52" s="9">
        <f t="shared" si="0"/>
        <v>0</v>
      </c>
    </row>
    <row r="53" spans="1:7">
      <c r="A53" s="29" t="s">
        <v>65</v>
      </c>
      <c r="B53" s="9" t="s">
        <v>66</v>
      </c>
      <c r="C53" s="5"/>
      <c r="D53" s="31">
        <v>6.1047000000000011</v>
      </c>
      <c r="E53" s="32">
        <v>0.2</v>
      </c>
      <c r="F53" s="31">
        <v>7.3256400000000008</v>
      </c>
      <c r="G53" s="9">
        <f t="shared" si="0"/>
        <v>0</v>
      </c>
    </row>
    <row r="54" spans="1:7">
      <c r="A54" s="29" t="s">
        <v>67</v>
      </c>
      <c r="B54" s="9" t="s">
        <v>68</v>
      </c>
      <c r="C54" s="5"/>
      <c r="D54" s="31">
        <v>7.115499999999999</v>
      </c>
      <c r="E54" s="32">
        <v>0.2</v>
      </c>
      <c r="F54" s="31">
        <v>8.5385999999999989</v>
      </c>
      <c r="G54" s="9">
        <f t="shared" si="0"/>
        <v>0</v>
      </c>
    </row>
    <row r="55" spans="1:7">
      <c r="A55" s="29" t="s">
        <v>69</v>
      </c>
      <c r="B55" s="9" t="s">
        <v>70</v>
      </c>
      <c r="C55" s="5"/>
      <c r="D55" s="31">
        <v>7.4214000000000002</v>
      </c>
      <c r="E55" s="32">
        <v>0.2</v>
      </c>
      <c r="F55" s="31">
        <v>8.9056800000000003</v>
      </c>
      <c r="G55" s="9">
        <f t="shared" si="0"/>
        <v>0</v>
      </c>
    </row>
    <row r="56" spans="1:7">
      <c r="A56" s="29" t="s">
        <v>71</v>
      </c>
      <c r="B56" s="9" t="s">
        <v>72</v>
      </c>
      <c r="C56" s="5"/>
      <c r="D56" s="31">
        <v>9.6425000000000001</v>
      </c>
      <c r="E56" s="32">
        <v>0.2</v>
      </c>
      <c r="F56" s="31">
        <v>11.571</v>
      </c>
      <c r="G56" s="9">
        <f t="shared" si="0"/>
        <v>0</v>
      </c>
    </row>
    <row r="57" spans="1:7">
      <c r="A57" s="29" t="s">
        <v>73</v>
      </c>
      <c r="B57" s="9" t="s">
        <v>74</v>
      </c>
      <c r="C57" s="5"/>
      <c r="D57" s="31">
        <v>10.0947</v>
      </c>
      <c r="E57" s="32">
        <v>0.2</v>
      </c>
      <c r="F57" s="31">
        <v>12.113639999999998</v>
      </c>
      <c r="G57" s="9">
        <f t="shared" si="0"/>
        <v>0</v>
      </c>
    </row>
    <row r="58" spans="1:7">
      <c r="A58" s="29" t="s">
        <v>75</v>
      </c>
      <c r="B58" s="9" t="s">
        <v>76</v>
      </c>
      <c r="C58" s="5"/>
      <c r="D58" s="31">
        <v>22.397199999999998</v>
      </c>
      <c r="E58" s="32">
        <v>0.2</v>
      </c>
      <c r="F58" s="31">
        <v>26.876639999999998</v>
      </c>
      <c r="G58" s="9">
        <f t="shared" si="0"/>
        <v>0</v>
      </c>
    </row>
    <row r="59" spans="1:7">
      <c r="A59" s="35" t="s">
        <v>129</v>
      </c>
      <c r="B59" s="10" t="s">
        <v>130</v>
      </c>
      <c r="C59" s="7"/>
      <c r="D59" s="31">
        <v>74.160799999999995</v>
      </c>
      <c r="E59" s="32">
        <v>0.2</v>
      </c>
      <c r="F59" s="36">
        <v>88.992959999999997</v>
      </c>
      <c r="G59" s="9">
        <f t="shared" si="0"/>
        <v>0</v>
      </c>
    </row>
    <row r="60" spans="1:7">
      <c r="A60" s="35" t="s">
        <v>131</v>
      </c>
      <c r="B60" s="10" t="s">
        <v>132</v>
      </c>
      <c r="C60" s="7"/>
      <c r="D60" s="31">
        <v>14.603400000000002</v>
      </c>
      <c r="E60" s="32">
        <v>0.2</v>
      </c>
      <c r="F60" s="36">
        <v>17.524080000000001</v>
      </c>
      <c r="G60" s="9">
        <f t="shared" si="0"/>
        <v>0</v>
      </c>
    </row>
    <row r="61" spans="1:7">
      <c r="A61" s="35" t="s">
        <v>133</v>
      </c>
      <c r="B61" s="10" t="s">
        <v>134</v>
      </c>
      <c r="C61" s="7"/>
      <c r="D61" s="31">
        <v>16.611699999999999</v>
      </c>
      <c r="E61" s="32">
        <v>0.2</v>
      </c>
      <c r="F61" s="36">
        <v>19.93404</v>
      </c>
      <c r="G61" s="9">
        <f t="shared" si="0"/>
        <v>0</v>
      </c>
    </row>
    <row r="62" spans="1:7">
      <c r="A62" s="35" t="s">
        <v>135</v>
      </c>
      <c r="B62" s="10" t="s">
        <v>136</v>
      </c>
      <c r="C62" s="7"/>
      <c r="D62" s="31">
        <v>19.258400000000005</v>
      </c>
      <c r="E62" s="32">
        <v>0.2</v>
      </c>
      <c r="F62" s="36">
        <v>23.110080000000004</v>
      </c>
      <c r="G62" s="9">
        <f t="shared" si="0"/>
        <v>0</v>
      </c>
    </row>
    <row r="63" spans="1:7">
      <c r="A63" s="35" t="s">
        <v>137</v>
      </c>
      <c r="B63" s="10" t="s">
        <v>138</v>
      </c>
      <c r="C63" s="7"/>
      <c r="D63" s="31">
        <v>21.027300000000004</v>
      </c>
      <c r="E63" s="32">
        <v>0.2</v>
      </c>
      <c r="F63" s="36">
        <v>25.232760000000003</v>
      </c>
      <c r="G63" s="9">
        <f t="shared" si="0"/>
        <v>0</v>
      </c>
    </row>
    <row r="64" spans="1:7">
      <c r="A64" s="35" t="s">
        <v>139</v>
      </c>
      <c r="B64" s="10" t="s">
        <v>140</v>
      </c>
      <c r="C64" s="7"/>
      <c r="D64" s="31">
        <v>23.673999999999999</v>
      </c>
      <c r="E64" s="32">
        <v>0.2</v>
      </c>
      <c r="F64" s="36">
        <v>28.408799999999999</v>
      </c>
      <c r="G64" s="9">
        <f t="shared" si="0"/>
        <v>0</v>
      </c>
    </row>
    <row r="65" spans="1:7">
      <c r="A65" s="35" t="s">
        <v>141</v>
      </c>
      <c r="B65" s="10" t="s">
        <v>142</v>
      </c>
      <c r="C65" s="7"/>
      <c r="D65" s="31">
        <v>28.089600000000004</v>
      </c>
      <c r="E65" s="32">
        <v>0.2</v>
      </c>
      <c r="F65" s="36">
        <v>33.707520000000002</v>
      </c>
      <c r="G65" s="9">
        <f t="shared" si="0"/>
        <v>0</v>
      </c>
    </row>
    <row r="66" spans="1:7">
      <c r="A66" s="35" t="s">
        <v>143</v>
      </c>
      <c r="B66" s="10" t="s">
        <v>144</v>
      </c>
      <c r="C66" s="7"/>
      <c r="D66" s="31">
        <v>32.465299999999999</v>
      </c>
      <c r="E66" s="32">
        <v>0.2</v>
      </c>
      <c r="F66" s="36">
        <v>38.958359999999999</v>
      </c>
      <c r="G66" s="9">
        <f t="shared" si="0"/>
        <v>0</v>
      </c>
    </row>
    <row r="67" spans="1:7">
      <c r="A67" s="35" t="s">
        <v>145</v>
      </c>
      <c r="B67" s="10" t="s">
        <v>146</v>
      </c>
      <c r="C67" s="7"/>
      <c r="D67" s="31">
        <v>121.24280000000002</v>
      </c>
      <c r="E67" s="32">
        <v>0.2</v>
      </c>
      <c r="F67" s="36">
        <v>145.49136000000001</v>
      </c>
      <c r="G67" s="9">
        <f t="shared" si="0"/>
        <v>0</v>
      </c>
    </row>
    <row r="68" spans="1:7">
      <c r="A68" s="35" t="s">
        <v>147</v>
      </c>
      <c r="B68" s="10" t="s">
        <v>148</v>
      </c>
      <c r="C68" s="7"/>
      <c r="D68" s="31">
        <v>1.0108000000000001</v>
      </c>
      <c r="E68" s="32">
        <v>0.2</v>
      </c>
      <c r="F68" s="36">
        <v>1.21296</v>
      </c>
      <c r="G68" s="9">
        <f t="shared" si="0"/>
        <v>0</v>
      </c>
    </row>
    <row r="69" spans="1:7">
      <c r="A69" s="35" t="s">
        <v>149</v>
      </c>
      <c r="B69" s="10" t="s">
        <v>150</v>
      </c>
      <c r="C69" s="7"/>
      <c r="D69" s="31">
        <v>0.39900000000000002</v>
      </c>
      <c r="E69" s="32">
        <v>0.2</v>
      </c>
      <c r="F69" s="36">
        <v>0.4788</v>
      </c>
      <c r="G69" s="9">
        <f t="shared" si="0"/>
        <v>0</v>
      </c>
    </row>
    <row r="70" spans="1:7">
      <c r="A70" s="35" t="s">
        <v>151</v>
      </c>
      <c r="B70" s="10" t="s">
        <v>152</v>
      </c>
      <c r="C70" s="7"/>
      <c r="D70" s="31">
        <v>0.47880000000000006</v>
      </c>
      <c r="E70" s="32">
        <v>0.2</v>
      </c>
      <c r="F70" s="36">
        <v>0.57456000000000007</v>
      </c>
      <c r="G70" s="9">
        <f>F70*C70</f>
        <v>0</v>
      </c>
    </row>
    <row r="71" spans="1:7">
      <c r="A71" s="35" t="s">
        <v>153</v>
      </c>
      <c r="B71" s="10" t="s">
        <v>154</v>
      </c>
      <c r="C71" s="7"/>
      <c r="D71" s="31">
        <v>0.62509999999999999</v>
      </c>
      <c r="E71" s="32">
        <v>0.2</v>
      </c>
      <c r="F71" s="36">
        <v>0.75012000000000001</v>
      </c>
      <c r="G71" s="9">
        <f>F71*C71</f>
        <v>0</v>
      </c>
    </row>
    <row r="72" spans="1:7">
      <c r="A72" s="35" t="s">
        <v>155</v>
      </c>
      <c r="B72" s="10" t="s">
        <v>156</v>
      </c>
      <c r="C72" s="7"/>
      <c r="D72" s="31">
        <v>0.61180000000000012</v>
      </c>
      <c r="E72" s="32">
        <v>0.2</v>
      </c>
      <c r="F72" s="36">
        <v>0.73416000000000015</v>
      </c>
      <c r="G72" s="9">
        <f t="shared" si="0"/>
        <v>0</v>
      </c>
    </row>
    <row r="73" spans="1:7">
      <c r="A73" s="27" t="s">
        <v>77</v>
      </c>
      <c r="B73" s="8"/>
      <c r="C73" s="8"/>
      <c r="D73" s="8"/>
      <c r="E73" s="8"/>
      <c r="F73" s="28"/>
      <c r="G73" s="8"/>
    </row>
    <row r="74" spans="1:7">
      <c r="A74" s="29" t="s">
        <v>78</v>
      </c>
      <c r="B74" s="9" t="s">
        <v>79</v>
      </c>
      <c r="C74" s="5"/>
      <c r="D74" s="31">
        <v>16.997399999999999</v>
      </c>
      <c r="E74" s="32">
        <v>0.2</v>
      </c>
      <c r="F74" s="31">
        <v>20.396879999999999</v>
      </c>
      <c r="G74" s="9">
        <f t="shared" si="0"/>
        <v>0</v>
      </c>
    </row>
    <row r="75" spans="1:7">
      <c r="A75" s="29" t="s">
        <v>80</v>
      </c>
      <c r="B75" s="9" t="s">
        <v>81</v>
      </c>
      <c r="C75" s="5"/>
      <c r="D75" s="31">
        <v>24.658200000000001</v>
      </c>
      <c r="E75" s="32">
        <v>0.2</v>
      </c>
      <c r="F75" s="31">
        <v>29.589839999999999</v>
      </c>
      <c r="G75" s="9">
        <f t="shared" si="0"/>
        <v>0</v>
      </c>
    </row>
    <row r="76" spans="1:7">
      <c r="A76" s="29" t="s">
        <v>157</v>
      </c>
      <c r="B76" s="9" t="s">
        <v>175</v>
      </c>
      <c r="C76" s="5"/>
      <c r="D76" s="31">
        <v>48.877500000000005</v>
      </c>
      <c r="E76" s="32">
        <v>0.2</v>
      </c>
      <c r="F76" s="31">
        <v>58.653000000000006</v>
      </c>
      <c r="G76" s="9">
        <f t="shared" si="0"/>
        <v>0</v>
      </c>
    </row>
    <row r="77" spans="1:7">
      <c r="A77" s="29" t="s">
        <v>94</v>
      </c>
      <c r="B77" s="9" t="s">
        <v>96</v>
      </c>
      <c r="C77" s="5"/>
      <c r="D77" s="31">
        <v>24.7912</v>
      </c>
      <c r="E77" s="32">
        <v>0.2</v>
      </c>
      <c r="F77" s="31">
        <v>29.74944</v>
      </c>
      <c r="G77" s="9">
        <f t="shared" ref="G77:G78" si="1">F77*C77</f>
        <v>0</v>
      </c>
    </row>
    <row r="78" spans="1:7">
      <c r="A78" s="29" t="s">
        <v>95</v>
      </c>
      <c r="B78" s="9" t="s">
        <v>97</v>
      </c>
      <c r="C78" s="5"/>
      <c r="D78" s="31">
        <v>34.713000000000001</v>
      </c>
      <c r="E78" s="32">
        <v>0.2</v>
      </c>
      <c r="F78" s="31">
        <v>41.6556</v>
      </c>
      <c r="G78" s="9">
        <f t="shared" si="1"/>
        <v>0</v>
      </c>
    </row>
    <row r="79" spans="1:7">
      <c r="A79" s="29" t="s">
        <v>158</v>
      </c>
      <c r="B79" s="11" t="s">
        <v>159</v>
      </c>
      <c r="C79" s="6"/>
      <c r="D79" s="31">
        <v>14.337400000000001</v>
      </c>
      <c r="E79" s="37">
        <v>0.2</v>
      </c>
      <c r="F79" s="31">
        <v>17.204879999999999</v>
      </c>
      <c r="G79" s="9">
        <f t="shared" si="0"/>
        <v>0</v>
      </c>
    </row>
    <row r="80" spans="1:7">
      <c r="A80" s="29" t="s">
        <v>160</v>
      </c>
      <c r="B80" s="11" t="s">
        <v>161</v>
      </c>
      <c r="C80" s="6"/>
      <c r="D80" s="31">
        <v>16.625000000000004</v>
      </c>
      <c r="E80" s="37">
        <v>0.2</v>
      </c>
      <c r="F80" s="31">
        <v>19.950000000000003</v>
      </c>
      <c r="G80" s="9">
        <f t="shared" si="0"/>
        <v>0</v>
      </c>
    </row>
    <row r="81" spans="1:10">
      <c r="A81" s="29" t="s">
        <v>162</v>
      </c>
      <c r="B81" s="11" t="s">
        <v>163</v>
      </c>
      <c r="C81" s="6"/>
      <c r="D81" s="31">
        <v>0.54530000000000001</v>
      </c>
      <c r="E81" s="37">
        <v>0.2</v>
      </c>
      <c r="F81" s="31">
        <v>0.65435999999999994</v>
      </c>
      <c r="G81" s="9">
        <f t="shared" si="0"/>
        <v>0</v>
      </c>
    </row>
    <row r="82" spans="1:10">
      <c r="A82" s="29" t="s">
        <v>164</v>
      </c>
      <c r="B82" s="11" t="s">
        <v>165</v>
      </c>
      <c r="C82" s="6"/>
      <c r="D82" s="31">
        <v>1.5295000000000001</v>
      </c>
      <c r="E82" s="37">
        <v>0.2</v>
      </c>
      <c r="F82" s="31">
        <v>1.8353999999999999</v>
      </c>
      <c r="G82" s="9">
        <f t="shared" si="0"/>
        <v>0</v>
      </c>
    </row>
    <row r="83" spans="1:10">
      <c r="A83" s="29" t="s">
        <v>166</v>
      </c>
      <c r="B83" s="11" t="s">
        <v>167</v>
      </c>
      <c r="C83" s="6"/>
      <c r="D83" s="31">
        <v>2.6998999999999995</v>
      </c>
      <c r="E83" s="37">
        <v>0.2</v>
      </c>
      <c r="F83" s="31">
        <v>3.2398799999999994</v>
      </c>
      <c r="G83" s="9">
        <f t="shared" si="0"/>
        <v>0</v>
      </c>
    </row>
    <row r="84" spans="1:10">
      <c r="A84" s="29" t="s">
        <v>82</v>
      </c>
      <c r="B84" s="11" t="s">
        <v>168</v>
      </c>
      <c r="C84" s="6"/>
      <c r="D84" s="31">
        <v>7.2296583333333349</v>
      </c>
      <c r="E84" s="37">
        <v>0.1</v>
      </c>
      <c r="F84" s="31">
        <f>D84*1.1</f>
        <v>7.952624166666669</v>
      </c>
      <c r="G84" s="9">
        <f>F84*C84</f>
        <v>0</v>
      </c>
    </row>
    <row r="85" spans="1:10">
      <c r="A85" s="29" t="s">
        <v>169</v>
      </c>
      <c r="B85" s="11" t="s">
        <v>170</v>
      </c>
      <c r="C85" s="6"/>
      <c r="D85" s="31">
        <v>7.8869000000000007</v>
      </c>
      <c r="E85" s="37">
        <v>0.1</v>
      </c>
      <c r="F85" s="31">
        <f>D85*1.1</f>
        <v>8.6755900000000015</v>
      </c>
      <c r="G85" s="9">
        <f>F85*C85</f>
        <v>0</v>
      </c>
    </row>
    <row r="86" spans="1:10">
      <c r="A86" s="29" t="s">
        <v>171</v>
      </c>
      <c r="B86" s="11" t="s">
        <v>172</v>
      </c>
      <c r="C86" s="6"/>
      <c r="D86" s="31">
        <v>13.818700000000002</v>
      </c>
      <c r="E86" s="37">
        <v>0.1</v>
      </c>
      <c r="F86" s="31">
        <f>D86*1.1</f>
        <v>15.200570000000003</v>
      </c>
      <c r="G86" s="9">
        <f t="shared" ref="G85:G86" si="2">F86*C86</f>
        <v>0</v>
      </c>
    </row>
    <row r="87" spans="1:10">
      <c r="A87" s="27" t="s">
        <v>83</v>
      </c>
      <c r="B87" s="8"/>
      <c r="C87" s="8"/>
      <c r="D87" s="8"/>
      <c r="E87" s="8"/>
      <c r="F87" s="28"/>
      <c r="G87" s="8"/>
      <c r="J87" s="48"/>
    </row>
    <row r="88" spans="1:10" ht="45">
      <c r="A88" s="29" t="s">
        <v>84</v>
      </c>
      <c r="B88" s="30" t="s">
        <v>119</v>
      </c>
      <c r="C88" s="5"/>
      <c r="D88" s="9">
        <v>166.66</v>
      </c>
      <c r="E88" s="37">
        <v>0.2</v>
      </c>
      <c r="F88" s="31">
        <f>D88*1.2</f>
        <v>199.99199999999999</v>
      </c>
      <c r="G88" s="31">
        <f t="shared" si="0"/>
        <v>0</v>
      </c>
    </row>
    <row r="89" spans="1:10">
      <c r="A89" s="29" t="s">
        <v>85</v>
      </c>
      <c r="B89" s="30" t="s">
        <v>120</v>
      </c>
      <c r="C89" s="5"/>
      <c r="D89" s="9">
        <v>41.66</v>
      </c>
      <c r="E89" s="37">
        <v>0.2</v>
      </c>
      <c r="F89" s="31">
        <f t="shared" ref="F89:F91" si="3">D89*1.2</f>
        <v>49.991999999999997</v>
      </c>
      <c r="G89" s="31">
        <f t="shared" si="0"/>
        <v>0</v>
      </c>
    </row>
    <row r="90" spans="1:10" ht="45">
      <c r="A90" s="29" t="s">
        <v>86</v>
      </c>
      <c r="B90" s="30" t="s">
        <v>121</v>
      </c>
      <c r="C90" s="5"/>
      <c r="D90" s="9">
        <v>166.66</v>
      </c>
      <c r="E90" s="37">
        <v>0.2</v>
      </c>
      <c r="F90" s="31">
        <f t="shared" si="3"/>
        <v>199.99199999999999</v>
      </c>
      <c r="G90" s="31">
        <f t="shared" si="0"/>
        <v>0</v>
      </c>
    </row>
    <row r="91" spans="1:10">
      <c r="A91" s="38" t="s">
        <v>87</v>
      </c>
      <c r="B91" s="39" t="s">
        <v>122</v>
      </c>
      <c r="C91" s="6"/>
      <c r="D91" s="11">
        <v>41.66</v>
      </c>
      <c r="E91" s="37">
        <v>0.2</v>
      </c>
      <c r="F91" s="40">
        <f t="shared" si="3"/>
        <v>49.991999999999997</v>
      </c>
      <c r="G91" s="40">
        <f t="shared" si="0"/>
        <v>0</v>
      </c>
    </row>
    <row r="92" spans="1:10" s="52" customFormat="1" ht="15" customHeight="1">
      <c r="A92" s="41" t="s">
        <v>88</v>
      </c>
      <c r="B92" s="12"/>
      <c r="C92" s="12"/>
      <c r="D92" s="12"/>
      <c r="E92" s="12"/>
      <c r="F92" s="42"/>
      <c r="G92" s="12">
        <f>SUM(G16:G91)</f>
        <v>0</v>
      </c>
    </row>
    <row r="93" spans="1:10" s="52" customFormat="1">
      <c r="A93" s="35"/>
      <c r="B93" s="10" t="s">
        <v>89</v>
      </c>
      <c r="C93" s="7"/>
      <c r="D93" s="43">
        <v>10</v>
      </c>
      <c r="E93" s="43">
        <v>0.2</v>
      </c>
      <c r="F93" s="44">
        <f>D93*1.2</f>
        <v>12</v>
      </c>
      <c r="G93" s="44">
        <f>F93</f>
        <v>12</v>
      </c>
    </row>
    <row r="94" spans="1:10" s="52" customFormat="1">
      <c r="A94" s="38"/>
      <c r="B94" s="11" t="s">
        <v>90</v>
      </c>
      <c r="C94" s="6"/>
      <c r="D94" s="11">
        <v>8.32</v>
      </c>
      <c r="E94" s="11">
        <v>0.2</v>
      </c>
      <c r="F94" s="40">
        <f>D94*1.2</f>
        <v>9.984</v>
      </c>
      <c r="G94" s="11">
        <f>F94*C94</f>
        <v>0</v>
      </c>
    </row>
    <row r="95" spans="1:10" s="52" customFormat="1">
      <c r="A95" s="27" t="s">
        <v>91</v>
      </c>
      <c r="B95" s="8"/>
      <c r="C95" s="8"/>
      <c r="D95" s="8"/>
      <c r="E95" s="8"/>
      <c r="F95" s="28"/>
      <c r="G95" s="45">
        <f>G92+G93+G94</f>
        <v>12</v>
      </c>
    </row>
    <row r="97" spans="1:3">
      <c r="A97" s="65" t="s">
        <v>92</v>
      </c>
      <c r="B97" s="65"/>
      <c r="C97" s="65"/>
    </row>
    <row r="98" spans="1:3" ht="23.25">
      <c r="A98" s="49" t="s">
        <v>93</v>
      </c>
      <c r="B98" s="50"/>
      <c r="C98" s="51"/>
    </row>
    <row r="100" spans="1:3">
      <c r="A100" s="46" t="s">
        <v>173</v>
      </c>
    </row>
  </sheetData>
  <sheetProtection algorithmName="SHA-512" hashValue="NtP00JJjlFdpi0pDGqskiDUKsxjgLBQ3NVDuPB/gKgl2niWFUIrDTQZFU1xXFGapjjZjWwoBNORm6r4DJtjvtA==" saltValue="51jOzskcyeUnBS4y9uAXIA==" spinCount="100000" sheet="1" objects="1" scenarios="1"/>
  <protectedRanges>
    <protectedRange algorithmName="SHA-512" hashValue="2Yy0vbpXqkTT4FXAKAk2LWPuR+1agiwgMeKcZRoiwbw7Zd40JTf4ef52dEBhCdV3HjNy6MOs3UeSHlz6C7/+Xw==" saltValue="/BUD3DheofareWU9VmwGZQ==" spinCount="100000" sqref="B8:B12 D8:G12 D16:D94" name="Plage1"/>
  </protectedRanges>
  <mergeCells count="3">
    <mergeCell ref="B5:D5"/>
    <mergeCell ref="D8:G12"/>
    <mergeCell ref="A97:C97"/>
  </mergeCells>
  <hyperlinks>
    <hyperlink ref="G5" r:id="rId1" xr:uid="{237C8D3D-F482-4467-B2A0-9F9CBC21B67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Catalogue FREDON ILE DE 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MAGEN</dc:creator>
  <cp:lastModifiedBy>Céline MAGEN</cp:lastModifiedBy>
  <dcterms:created xsi:type="dcterms:W3CDTF">2020-01-23T10:31:31Z</dcterms:created>
  <dcterms:modified xsi:type="dcterms:W3CDTF">2021-02-15T15:17:54Z</dcterms:modified>
</cp:coreProperties>
</file>